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45" windowWidth="9120" windowHeight="9465"/>
  </bookViews>
  <sheets>
    <sheet name="приложение" sheetId="2" r:id="rId1"/>
  </sheets>
  <definedNames>
    <definedName name="_xlnm.Print_Area" localSheetId="0">приложение!$A$1:$X$40</definedName>
  </definedNames>
  <calcPr calcId="144525"/>
</workbook>
</file>

<file path=xl/calcChain.xml><?xml version="1.0" encoding="utf-8"?>
<calcChain xmlns="http://schemas.openxmlformats.org/spreadsheetml/2006/main">
  <c r="R19" i="2" l="1"/>
  <c r="T6" i="2"/>
  <c r="U6" i="2" s="1"/>
  <c r="T5" i="2"/>
  <c r="T18" i="2"/>
  <c r="U18" i="2" s="1"/>
  <c r="T17" i="2"/>
  <c r="U17" i="2" s="1"/>
  <c r="T16" i="2"/>
  <c r="U16" i="2" s="1"/>
  <c r="T15" i="2"/>
  <c r="U15" i="2" s="1"/>
  <c r="T14" i="2"/>
  <c r="U14" i="2" s="1"/>
  <c r="T13" i="2"/>
  <c r="U13" i="2" s="1"/>
  <c r="T12" i="2"/>
  <c r="U12" i="2" s="1"/>
  <c r="T11" i="2"/>
  <c r="U11" i="2" s="1"/>
  <c r="T10" i="2"/>
  <c r="U10" i="2" s="1"/>
  <c r="T9" i="2"/>
  <c r="U9" i="2" s="1"/>
  <c r="T8" i="2"/>
  <c r="U8" i="2" s="1"/>
  <c r="T7" i="2"/>
  <c r="U7" i="2" s="1"/>
  <c r="T19" i="2" l="1"/>
  <c r="U5" i="2"/>
  <c r="U19" i="2"/>
</calcChain>
</file>

<file path=xl/sharedStrings.xml><?xml version="1.0" encoding="utf-8"?>
<sst xmlns="http://schemas.openxmlformats.org/spreadsheetml/2006/main" count="236" uniqueCount="80">
  <si>
    <t xml:space="preserve">№ </t>
  </si>
  <si>
    <t>Наименование организации</t>
  </si>
  <si>
    <t xml:space="preserve">Код по ЕНС ТРУ </t>
  </si>
  <si>
    <t xml:space="preserve">Наименование закупаемых товаров, работ и услуг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</si>
  <si>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</si>
  <si>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</si>
  <si>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</si>
  <si>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</si>
  <si>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</si>
  <si>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</si>
  <si>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</si>
  <si>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</si>
  <si>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</si>
  <si>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</si>
  <si>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</si>
  <si>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</si>
  <si>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Приоритет закупки</t>
  </si>
  <si>
    <t>Год закупки</t>
  </si>
  <si>
    <t>Примечание</t>
  </si>
  <si>
    <t>АО "КТЖ-Грузовые перевозки"</t>
  </si>
  <si>
    <t>№ п/п по Плану закупок ТРУ</t>
  </si>
  <si>
    <t>г.Астана, ул. Кунаева 6</t>
  </si>
  <si>
    <t>Дизельное топливо - цетановое число не менее 40, температура вспышки определяемая в закрытом тигле не ниже 52°С, массовая доля серы, мг/кг не более 500; зольность не более 0,01%, плотность при 20°С, кг/м³, не более 860; содержание механических примесей, воды - не более 0,05%.</t>
  </si>
  <si>
    <t>Приложение 1</t>
  </si>
  <si>
    <t>1</t>
  </si>
  <si>
    <t>192026.510.000000</t>
  </si>
  <si>
    <t>Топливо дизельное</t>
  </si>
  <si>
    <t xml:space="preserve">Краткая характеристика (описание) товаров, работ и услуг </t>
  </si>
  <si>
    <t>Месяц осуществления закупок</t>
  </si>
  <si>
    <t>летнее</t>
  </si>
  <si>
    <t>06.2018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</si>
  <si>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</si>
  <si>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</si>
  <si>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</si>
  <si>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</si>
  <si>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</si>
  <si>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</si>
  <si>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</si>
  <si>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</si>
  <si>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</si>
  <si>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</si>
  <si>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</si>
  <si>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</si>
  <si>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</si>
  <si>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DDP</t>
  </si>
  <si>
    <t>Условия поставки по ИНКОТЕРМС 2010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</si>
  <si>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</si>
  <si>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</si>
  <si>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</si>
  <si>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</si>
  <si>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</si>
  <si>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</si>
  <si>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</si>
  <si>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</si>
  <si>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</si>
  <si>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</si>
  <si>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</si>
  <si>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</si>
  <si>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</si>
  <si>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</si>
  <si>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Сумма,  планируемая для закупки ТРУ с НДС, тенге</t>
  </si>
  <si>
    <t>Перечень закупаемых товаров</t>
  </si>
  <si>
    <t>6773 Т</t>
  </si>
  <si>
    <t>6779 Т</t>
  </si>
  <si>
    <t>6780 Т</t>
  </si>
  <si>
    <t>6781 Т</t>
  </si>
  <si>
    <t>6782 Т</t>
  </si>
  <si>
    <t>6783 Т</t>
  </si>
  <si>
    <t>6784 Т</t>
  </si>
  <si>
    <t>6785 Т</t>
  </si>
  <si>
    <t>6786 Т</t>
  </si>
  <si>
    <t>6787 Т</t>
  </si>
  <si>
    <t>6788 Т</t>
  </si>
  <si>
    <t>6789 Т</t>
  </si>
  <si>
    <t>6790 Т</t>
  </si>
  <si>
    <t>6791 Т</t>
  </si>
  <si>
    <t>ОИ</t>
  </si>
  <si>
    <t>07.2018</t>
  </si>
  <si>
    <t>окончательный плаетж 100 %</t>
  </si>
  <si>
    <t>168 Тонна (метрическая)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</si>
</sst>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_-* #,##0.00_-;\-* #,##0.00_-;_-* &quot;-&quot;??_-;_-@_-"/>
    <numFmt numFmtId="166" formatCode="_(* #,##0.00_);_(* \(#,##0.00\);_(* &quot;-&quot;??_);_(@_)"/>
    <numFmt numFmtId="167" formatCode="_-* #,##0.00_р_._-;\-* #,##0.00_р_._-;_-* \-??_р_._-;_-@_-"/>
    <numFmt numFmtId="168" formatCode="_(&quot;$&quot;* #,##0.00_);_(&quot;$&quot;* \(#,##0.00\);_(&quot;$&quot;* &quot;-&quot;??_);_(@_)"/>
    <numFmt numFmtId="169" formatCode="#,##0.00;[Red]#,##0.00"/>
    <numFmt numFmtId="170" formatCode="0.00;[Red]0.00"/>
    <numFmt numFmtId="171" formatCode="0;[Red]0"/>
    <numFmt numFmtId="172" formatCode="_-* #,##0.00\ _₸_-;\-* #,##0.00\ _₸_-;_-* &quot;-&quot;??\ _₸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9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9" fillId="0" borderId="0"/>
    <xf numFmtId="0" fontId="1" fillId="0" borderId="0"/>
    <xf numFmtId="172" fontId="1" fillId="0" borderId="0" applyFont="0" applyFill="0" applyBorder="0" applyAlignment="0" applyProtection="0"/>
  </cellStyleXfs>
  <cellXfs count="36">
    <xf numFmtId="0" fontId="0" fillId="0" borderId="0" xfId="0"/>
    <xf numFmtId="49" fontId="5" fillId="0" borderId="0" xfId="2" applyNumberFormat="1" applyFont="1" applyAlignment="1">
      <alignment horizontal="center" vertical="center"/>
    </xf>
    <xf numFmtId="49" fontId="3" fillId="0" borderId="0" xfId="2" applyNumberFormat="1"/>
    <xf numFmtId="49" fontId="6" fillId="0" borderId="2" xfId="2" applyNumberFormat="1" applyFont="1" applyBorder="1" applyAlignment="1">
      <alignment horizontal="center" vertical="center" wrapText="1"/>
    </xf>
    <xf numFmtId="49" fontId="4" fillId="0" borderId="0" xfId="2" applyNumberFormat="1" applyFont="1" applyAlignment="1">
      <alignment wrapText="1"/>
    </xf>
    <xf numFmtId="49" fontId="6" fillId="0" borderId="3" xfId="2" applyNumberFormat="1" applyFont="1" applyBorder="1" applyAlignment="1">
      <alignment horizontal="center" vertical="center"/>
    </xf>
    <xf numFmtId="49" fontId="4" fillId="0" borderId="0" xfId="2" applyNumberFormat="1" applyFont="1"/>
    <xf numFmtId="0" fontId="13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0" xfId="2" applyNumberFormat="1" applyFont="1" applyFill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17" fillId="0" borderId="2" xfId="1" applyNumberFormat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/>
    </xf>
    <xf numFmtId="49" fontId="18" fillId="0" borderId="2" xfId="2" applyNumberFormat="1" applyFont="1" applyBorder="1" applyAlignment="1">
      <alignment horizontal="center" vertical="center"/>
    </xf>
    <xf numFmtId="165" fontId="16" fillId="0" borderId="2" xfId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right" vertical="center"/>
    </xf>
    <xf numFmtId="49" fontId="16" fillId="0" borderId="4" xfId="2" applyNumberFormat="1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center" vertical="center"/>
    </xf>
    <xf numFmtId="49" fontId="16" fillId="0" borderId="6" xfId="2" applyNumberFormat="1" applyFont="1" applyBorder="1" applyAlignment="1">
      <alignment horizontal="center" vertical="center"/>
    </xf>
    <xf numFmtId="0" fontId="20" fillId="0" borderId="7" xfId="56" applyFont="1" applyFill="1" applyBorder="1" applyAlignment="1">
      <alignment horizontal="center" vertical="center" wrapText="1"/>
    </xf>
    <xf numFmtId="170" fontId="21" fillId="0" borderId="2" xfId="57" applyNumberFormat="1" applyFont="1" applyFill="1" applyBorder="1" applyAlignment="1">
      <alignment horizontal="center" vertical="center" wrapText="1"/>
    </xf>
    <xf numFmtId="171" fontId="21" fillId="0" borderId="2" xfId="57" applyNumberFormat="1" applyFont="1" applyFill="1" applyBorder="1" applyAlignment="1">
      <alignment horizontal="center" vertical="center" wrapText="1"/>
    </xf>
    <xf numFmtId="171" fontId="21" fillId="0" borderId="2" xfId="13" applyNumberFormat="1" applyFont="1" applyFill="1" applyBorder="1" applyAlignment="1">
      <alignment horizontal="center" vertical="center" wrapText="1"/>
    </xf>
    <xf numFmtId="170" fontId="21" fillId="0" borderId="2" xfId="13" applyNumberFormat="1" applyFont="1" applyFill="1" applyBorder="1" applyAlignment="1">
      <alignment horizontal="center" vertical="center" wrapText="1"/>
    </xf>
    <xf numFmtId="49" fontId="21" fillId="0" borderId="2" xfId="57" applyNumberFormat="1" applyFont="1" applyFill="1" applyBorder="1" applyAlignment="1">
      <alignment horizontal="center" vertical="center" wrapText="1"/>
    </xf>
    <xf numFmtId="49" fontId="18" fillId="0" borderId="3" xfId="2" applyNumberFormat="1" applyFont="1" applyFill="1" applyBorder="1" applyAlignment="1">
      <alignment horizontal="center" vertical="center"/>
    </xf>
    <xf numFmtId="169" fontId="21" fillId="0" borderId="2" xfId="58" applyNumberFormat="1" applyFont="1" applyFill="1" applyBorder="1" applyAlignment="1">
      <alignment horizontal="center" vertical="center"/>
    </xf>
    <xf numFmtId="49" fontId="14" fillId="0" borderId="0" xfId="2" applyNumberFormat="1" applyFont="1" applyFill="1"/>
    <xf numFmtId="49" fontId="18" fillId="0" borderId="2" xfId="2" applyNumberFormat="1" applyFont="1" applyFill="1" applyBorder="1" applyAlignment="1">
      <alignment horizontal="center" vertical="center"/>
    </xf>
  </cellXfs>
  <cellStyles count="59">
    <cellStyle name="КАНДАГАЧ тел3-33-96" xfId="5"/>
    <cellStyle name="Обычный" xfId="0" builtinId="0"/>
    <cellStyle name="Обычный 10" xfId="6"/>
    <cellStyle name="Обычный 11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8" xfId="57"/>
    <cellStyle name="Обычный 2" xfId="13"/>
    <cellStyle name="Обычный 2 10" xfId="4"/>
    <cellStyle name="Обычный 2 2" xfId="14"/>
    <cellStyle name="Обычный 2 3" xfId="56"/>
    <cellStyle name="Обычный 22" xfId="15"/>
    <cellStyle name="Обычный 23" xfId="16"/>
    <cellStyle name="Обычный 24" xfId="17"/>
    <cellStyle name="Обычный 26" xfId="18"/>
    <cellStyle name="Обычный 28" xfId="19"/>
    <cellStyle name="Обычный 29" xfId="20"/>
    <cellStyle name="Обычный 3" xfId="21"/>
    <cellStyle name="Обычный 3 2" xfId="22"/>
    <cellStyle name="Обычный 32" xfId="2"/>
    <cellStyle name="Обычный 35" xfId="23"/>
    <cellStyle name="Обычный 36" xfId="24"/>
    <cellStyle name="Обычный 37" xfId="25"/>
    <cellStyle name="Обычный 38" xfId="26"/>
    <cellStyle name="Обычный 40" xfId="27"/>
    <cellStyle name="Обычный 43" xfId="28"/>
    <cellStyle name="Обычный 44" xfId="29"/>
    <cellStyle name="Обычный 45" xfId="30"/>
    <cellStyle name="Обычный 46" xfId="31"/>
    <cellStyle name="Обычный 49" xfId="32"/>
    <cellStyle name="Обычный 5" xfId="33"/>
    <cellStyle name="Обычный 58" xfId="34"/>
    <cellStyle name="Обычный 6" xfId="35"/>
    <cellStyle name="Обычный 61" xfId="36"/>
    <cellStyle name="Обычный 62" xfId="37"/>
    <cellStyle name="Обычный 7" xfId="38"/>
    <cellStyle name="Обычный 8" xfId="39"/>
    <cellStyle name="Обычный 85" xfId="40"/>
    <cellStyle name="Стиль 1" xfId="41"/>
    <cellStyle name="Финансовый" xfId="1" builtinId="3"/>
    <cellStyle name="Финансовый 100" xfId="42"/>
    <cellStyle name="Финансовый 111" xfId="43"/>
    <cellStyle name="Финансовый 127" xfId="44"/>
    <cellStyle name="Финансовый 133" xfId="45"/>
    <cellStyle name="Финансовый 134" xfId="46"/>
    <cellStyle name="Финансовый 2" xfId="3"/>
    <cellStyle name="Финансовый 2 2" xfId="47"/>
    <cellStyle name="Финансовый 2 2 2 2" xfId="48"/>
    <cellStyle name="Финансовый 2 3" xfId="58"/>
    <cellStyle name="Финансовый 3" xfId="49"/>
    <cellStyle name="Финансовый 6" xfId="50"/>
    <cellStyle name="Финансовый 7" xfId="51"/>
    <cellStyle name="Финансовый 78" xfId="52"/>
    <cellStyle name="Финансовый 8" xfId="53"/>
    <cellStyle name="Финансовый 89" xfId="54"/>
    <cellStyle name="Финансовый 90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6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7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8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9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0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3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4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5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6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7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8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19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0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3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4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5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6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7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8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29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0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3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4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5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6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7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8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39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0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3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4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5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6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7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8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49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0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1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8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29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30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31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32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5</xdr:col>
      <xdr:colOff>571500</xdr:colOff>
      <xdr:row>10</xdr:row>
      <xdr:rowOff>0</xdr:rowOff>
    </xdr:to>
    <xdr:pic>
      <xdr:nvPicPr>
        <xdr:cNvPr id="533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3714750"/>
          <a:ext cx="1238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962025</xdr:colOff>
      <xdr:row>10</xdr:row>
      <xdr:rowOff>0</xdr:rowOff>
    </xdr:from>
    <xdr:to>
      <xdr:col>5</xdr:col>
      <xdr:colOff>1152525</xdr:colOff>
      <xdr:row>10</xdr:row>
      <xdr:rowOff>0</xdr:rowOff>
    </xdr:to>
    <xdr:pic>
      <xdr:nvPicPr>
        <xdr:cNvPr id="534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76425" y="37147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962025</xdr:colOff>
      <xdr:row>10</xdr:row>
      <xdr:rowOff>0</xdr:rowOff>
    </xdr:from>
    <xdr:to>
      <xdr:col>5</xdr:col>
      <xdr:colOff>1152525</xdr:colOff>
      <xdr:row>10</xdr:row>
      <xdr:rowOff>0</xdr:rowOff>
    </xdr:to>
    <xdr:pic>
      <xdr:nvPicPr>
        <xdr:cNvPr id="535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76425" y="37147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962025</xdr:colOff>
      <xdr:row>10</xdr:row>
      <xdr:rowOff>0</xdr:rowOff>
    </xdr:from>
    <xdr:to>
      <xdr:col>5</xdr:col>
      <xdr:colOff>1152525</xdr:colOff>
      <xdr:row>10</xdr:row>
      <xdr:rowOff>0</xdr:rowOff>
    </xdr:to>
    <xdr:pic>
      <xdr:nvPicPr>
        <xdr:cNvPr id="536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76425" y="37147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962025</xdr:colOff>
      <xdr:row>10</xdr:row>
      <xdr:rowOff>0</xdr:rowOff>
    </xdr:from>
    <xdr:to>
      <xdr:col>5</xdr:col>
      <xdr:colOff>1152525</xdr:colOff>
      <xdr:row>10</xdr:row>
      <xdr:rowOff>0</xdr:rowOff>
    </xdr:to>
    <xdr:pic>
      <xdr:nvPicPr>
        <xdr:cNvPr id="537" name="Picture 3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76425" y="371475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3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3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4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55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6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7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8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59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0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0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0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0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0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1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2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2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2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3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609600</xdr:colOff>
      <xdr:row>6</xdr:row>
      <xdr:rowOff>0</xdr:rowOff>
    </xdr:to>
    <xdr:pic>
      <xdr:nvPicPr>
        <xdr:cNvPr id="64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27241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5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6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7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8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609600</xdr:colOff>
      <xdr:row>10</xdr:row>
      <xdr:rowOff>0</xdr:rowOff>
    </xdr:to>
    <xdr:pic>
      <xdr:nvPicPr>
        <xdr:cNvPr id="69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37147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9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9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9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69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8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09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0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1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2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3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4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5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6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609600</xdr:colOff>
      <xdr:row>12</xdr:row>
      <xdr:rowOff>0</xdr:rowOff>
    </xdr:to>
    <xdr:pic>
      <xdr:nvPicPr>
        <xdr:cNvPr id="717" name="Picture 1" descr="http://www.al-style.kz/img/0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92775" y="4210050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5"/>
  <sheetViews>
    <sheetView tabSelected="1" view="pageBreakPreview" zoomScale="70" zoomScaleNormal="67" zoomScaleSheetLayoutView="70" workbookViewId="0">
      <selection activeCell="A2" sqref="A2:X2"/>
    </sheetView>
  </sheetViews>
  <sheetFormatPr defaultColWidth="9.140625" defaultRowHeight="15" x14ac:dyDescent="0.25"/>
  <cols>
    <col min="1" max="1" width="6.7109375" style="1" customWidth="1"/>
    <col min="2" max="2" width="10.42578125" style="10" customWidth="1"/>
    <col min="3" max="3" width="10.28515625" style="1" customWidth="1"/>
    <col min="4" max="4" width="18.140625" style="1" customWidth="1"/>
    <col min="5" max="5" width="14.85546875" style="1" customWidth="1"/>
    <col min="6" max="6" width="20" style="1" customWidth="1"/>
    <col min="7" max="7" width="25.85546875" style="1" customWidth="1"/>
    <col min="8" max="9" width="9.140625" style="1"/>
    <col min="10" max="10" width="13.140625" style="1" customWidth="1"/>
    <col min="11" max="11" width="17.28515625" style="1" customWidth="1"/>
    <col min="12" max="12" width="11.85546875" style="1" customWidth="1"/>
    <col min="13" max="13" width="14.5703125" style="1" customWidth="1"/>
    <col min="14" max="14" width="9.140625" style="1"/>
    <col min="15" max="15" width="14.5703125" style="1" customWidth="1"/>
    <col min="16" max="16" width="14.140625" style="1" customWidth="1"/>
    <col min="17" max="17" width="9.140625" style="1"/>
    <col min="18" max="18" width="15" style="1" customWidth="1"/>
    <col min="19" max="19" width="19.7109375" style="1" customWidth="1"/>
    <col min="20" max="20" width="22.7109375" style="1" bestFit="1" customWidth="1"/>
    <col min="21" max="21" width="27.85546875" style="1" bestFit="1" customWidth="1"/>
    <col min="22" max="22" width="12" style="1" customWidth="1"/>
    <col min="23" max="23" width="8.85546875" style="1" customWidth="1"/>
    <col min="24" max="24" width="7.85546875" style="1" customWidth="1"/>
    <col min="25" max="16384" width="9.140625" style="2"/>
  </cols>
  <sheetData>
    <row r="1" spans="1:24" x14ac:dyDescent="0.25">
      <c r="S1" s="22" t="s">
        <v>23</v>
      </c>
      <c r="T1" s="22"/>
      <c r="U1" s="22"/>
      <c r="V1" s="22"/>
      <c r="W1" s="22"/>
      <c r="X1" s="22"/>
    </row>
    <row r="2" spans="1:24" ht="15.75" x14ac:dyDescent="0.25">
      <c r="A2" s="23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5"/>
    </row>
    <row r="3" spans="1:24" s="4" customFormat="1" ht="114" x14ac:dyDescent="0.25">
      <c r="A3" s="3" t="s">
        <v>0</v>
      </c>
      <c r="B3" s="11" t="s">
        <v>20</v>
      </c>
      <c r="C3" s="3" t="s">
        <v>1</v>
      </c>
      <c r="D3" s="3" t="s">
        <v>2</v>
      </c>
      <c r="E3" s="3" t="s">
        <v>3</v>
      </c>
      <c r="F3" s="3" t="s">
        <v>27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28</v>
      </c>
      <c r="M3" s="3" t="s">
        <v>9</v>
      </c>
      <c r="N3" s="3" t="s">
        <v>45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3" t="s">
        <v>60</v>
      </c>
      <c r="V3" s="3" t="s">
        <v>16</v>
      </c>
      <c r="W3" s="3" t="s">
        <v>17</v>
      </c>
      <c r="X3" s="3" t="s">
        <v>18</v>
      </c>
    </row>
    <row r="4" spans="1:24" s="6" customFormat="1" ht="28.5" customHeight="1" x14ac:dyDescent="0.25">
      <c r="A4" s="5">
        <v>1</v>
      </c>
      <c r="B4" s="12"/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</row>
    <row r="5" spans="1:24" s="34" customFormat="1" ht="140.25" x14ac:dyDescent="0.2">
      <c r="A5" s="13" t="s">
        <v>24</v>
      </c>
      <c r="B5" s="26" t="s">
        <v>62</v>
      </c>
      <c r="C5" s="16" t="s">
        <v>19</v>
      </c>
      <c r="D5" s="27" t="s">
        <v>25</v>
      </c>
      <c r="E5" s="27" t="s">
        <v>26</v>
      </c>
      <c r="F5" s="27" t="s">
        <v>29</v>
      </c>
      <c r="G5" s="27" t="s">
        <v>22</v>
      </c>
      <c r="H5" s="27" t="s">
        <v>76</v>
      </c>
      <c r="I5" s="28">
        <v>20</v>
      </c>
      <c r="J5" s="29">
        <v>710000000</v>
      </c>
      <c r="K5" s="30" t="s">
        <v>21</v>
      </c>
      <c r="L5" s="31" t="s">
        <v>30</v>
      </c>
      <c r="M5" s="27" t="s">
        <v>59</v>
      </c>
      <c r="N5" s="32" t="s">
        <v>44</v>
      </c>
      <c r="O5" s="31" t="s">
        <v>77</v>
      </c>
      <c r="P5" s="17" t="s">
        <v>78</v>
      </c>
      <c r="Q5" s="27" t="s">
        <v>79</v>
      </c>
      <c r="R5" s="33">
        <v>1682.62</v>
      </c>
      <c r="S5" s="33">
        <v>182888.39</v>
      </c>
      <c r="T5" s="18">
        <f t="shared" ref="T5:T18" si="0">R5*S5</f>
        <v>307731662.78180003</v>
      </c>
      <c r="U5" s="18">
        <f t="shared" ref="U5:U18" si="1">T5*1.12</f>
        <v>344659462.31561607</v>
      </c>
      <c r="V5" s="17"/>
      <c r="W5" s="17">
        <v>2018</v>
      </c>
      <c r="X5" s="19"/>
    </row>
    <row r="6" spans="1:24" s="34" customFormat="1" ht="140.25" x14ac:dyDescent="0.2">
      <c r="A6" s="13" t="s">
        <v>31</v>
      </c>
      <c r="B6" s="26" t="s">
        <v>63</v>
      </c>
      <c r="C6" s="16" t="s">
        <v>19</v>
      </c>
      <c r="D6" s="27" t="s">
        <v>25</v>
      </c>
      <c r="E6" s="27" t="s">
        <v>26</v>
      </c>
      <c r="F6" s="27" t="s">
        <v>29</v>
      </c>
      <c r="G6" s="27" t="s">
        <v>22</v>
      </c>
      <c r="H6" s="27" t="s">
        <v>76</v>
      </c>
      <c r="I6" s="28">
        <v>20</v>
      </c>
      <c r="J6" s="28">
        <v>710000000</v>
      </c>
      <c r="K6" s="27" t="s">
        <v>21</v>
      </c>
      <c r="L6" s="31" t="s">
        <v>30</v>
      </c>
      <c r="M6" s="27" t="s">
        <v>46</v>
      </c>
      <c r="N6" s="32" t="s">
        <v>44</v>
      </c>
      <c r="O6" s="31" t="s">
        <v>77</v>
      </c>
      <c r="P6" s="17" t="s">
        <v>78</v>
      </c>
      <c r="Q6" s="27" t="s">
        <v>79</v>
      </c>
      <c r="R6" s="33">
        <v>2430.36</v>
      </c>
      <c r="S6" s="33">
        <v>182888.39</v>
      </c>
      <c r="T6" s="18">
        <f t="shared" si="0"/>
        <v>444484627.52040005</v>
      </c>
      <c r="U6" s="18">
        <f t="shared" si="1"/>
        <v>497822782.82284808</v>
      </c>
      <c r="V6" s="17"/>
      <c r="W6" s="17">
        <v>2018</v>
      </c>
      <c r="X6" s="19"/>
    </row>
    <row r="7" spans="1:24" s="34" customFormat="1" ht="140.25" x14ac:dyDescent="0.2">
      <c r="A7" s="13" t="s">
        <v>32</v>
      </c>
      <c r="B7" s="26" t="s">
        <v>64</v>
      </c>
      <c r="C7" s="16" t="s">
        <v>19</v>
      </c>
      <c r="D7" s="27" t="s">
        <v>25</v>
      </c>
      <c r="E7" s="27" t="s">
        <v>26</v>
      </c>
      <c r="F7" s="27" t="s">
        <v>29</v>
      </c>
      <c r="G7" s="27" t="s">
        <v>22</v>
      </c>
      <c r="H7" s="27" t="s">
        <v>76</v>
      </c>
      <c r="I7" s="28">
        <v>20</v>
      </c>
      <c r="J7" s="28">
        <v>710000000</v>
      </c>
      <c r="K7" s="27" t="s">
        <v>21</v>
      </c>
      <c r="L7" s="31" t="s">
        <v>30</v>
      </c>
      <c r="M7" s="27" t="s">
        <v>47</v>
      </c>
      <c r="N7" s="32" t="s">
        <v>44</v>
      </c>
      <c r="O7" s="31" t="s">
        <v>77</v>
      </c>
      <c r="P7" s="17" t="s">
        <v>78</v>
      </c>
      <c r="Q7" s="27" t="s">
        <v>79</v>
      </c>
      <c r="R7" s="33">
        <v>8862.14</v>
      </c>
      <c r="S7" s="33">
        <v>182888.39</v>
      </c>
      <c r="T7" s="18">
        <f t="shared" si="0"/>
        <v>1620782516.5546</v>
      </c>
      <c r="U7" s="18">
        <f t="shared" si="1"/>
        <v>1815276418.5411522</v>
      </c>
      <c r="V7" s="17"/>
      <c r="W7" s="17">
        <v>2018</v>
      </c>
      <c r="X7" s="19"/>
    </row>
    <row r="8" spans="1:24" s="34" customFormat="1" ht="140.25" x14ac:dyDescent="0.2">
      <c r="A8" s="13" t="s">
        <v>33</v>
      </c>
      <c r="B8" s="26" t="s">
        <v>65</v>
      </c>
      <c r="C8" s="16" t="s">
        <v>19</v>
      </c>
      <c r="D8" s="27" t="s">
        <v>25</v>
      </c>
      <c r="E8" s="27" t="s">
        <v>26</v>
      </c>
      <c r="F8" s="27" t="s">
        <v>29</v>
      </c>
      <c r="G8" s="27" t="s">
        <v>22</v>
      </c>
      <c r="H8" s="27" t="s">
        <v>76</v>
      </c>
      <c r="I8" s="28">
        <v>20</v>
      </c>
      <c r="J8" s="29">
        <v>710000000</v>
      </c>
      <c r="K8" s="30" t="s">
        <v>21</v>
      </c>
      <c r="L8" s="31" t="s">
        <v>30</v>
      </c>
      <c r="M8" s="28" t="s">
        <v>48</v>
      </c>
      <c r="N8" s="32" t="s">
        <v>44</v>
      </c>
      <c r="O8" s="31" t="s">
        <v>77</v>
      </c>
      <c r="P8" s="17" t="s">
        <v>78</v>
      </c>
      <c r="Q8" s="27" t="s">
        <v>79</v>
      </c>
      <c r="R8" s="33">
        <v>5152.8</v>
      </c>
      <c r="S8" s="33">
        <v>182888.39</v>
      </c>
      <c r="T8" s="18">
        <f t="shared" si="0"/>
        <v>942387295.9920001</v>
      </c>
      <c r="U8" s="18">
        <f t="shared" si="1"/>
        <v>1055473771.5110402</v>
      </c>
      <c r="V8" s="17"/>
      <c r="W8" s="17">
        <v>2018</v>
      </c>
      <c r="X8" s="19"/>
    </row>
    <row r="9" spans="1:24" s="34" customFormat="1" ht="140.25" x14ac:dyDescent="0.2">
      <c r="A9" s="13" t="s">
        <v>34</v>
      </c>
      <c r="B9" s="26" t="s">
        <v>66</v>
      </c>
      <c r="C9" s="16" t="s">
        <v>19</v>
      </c>
      <c r="D9" s="27" t="s">
        <v>25</v>
      </c>
      <c r="E9" s="27" t="s">
        <v>26</v>
      </c>
      <c r="F9" s="27" t="s">
        <v>29</v>
      </c>
      <c r="G9" s="27" t="s">
        <v>22</v>
      </c>
      <c r="H9" s="27" t="s">
        <v>76</v>
      </c>
      <c r="I9" s="28">
        <v>20</v>
      </c>
      <c r="J9" s="29">
        <v>710000000</v>
      </c>
      <c r="K9" s="30" t="s">
        <v>21</v>
      </c>
      <c r="L9" s="31" t="s">
        <v>30</v>
      </c>
      <c r="M9" s="27" t="s">
        <v>49</v>
      </c>
      <c r="N9" s="32" t="s">
        <v>44</v>
      </c>
      <c r="O9" s="31" t="s">
        <v>77</v>
      </c>
      <c r="P9" s="17" t="s">
        <v>78</v>
      </c>
      <c r="Q9" s="27" t="s">
        <v>79</v>
      </c>
      <c r="R9" s="33">
        <v>5519.34</v>
      </c>
      <c r="S9" s="33">
        <v>182888.39</v>
      </c>
      <c r="T9" s="18">
        <f t="shared" si="0"/>
        <v>1009423206.4626001</v>
      </c>
      <c r="U9" s="18">
        <f t="shared" si="1"/>
        <v>1130553991.2381122</v>
      </c>
      <c r="V9" s="17"/>
      <c r="W9" s="17">
        <v>2018</v>
      </c>
      <c r="X9" s="19"/>
    </row>
    <row r="10" spans="1:24" s="34" customFormat="1" ht="140.25" x14ac:dyDescent="0.2">
      <c r="A10" s="13" t="s">
        <v>35</v>
      </c>
      <c r="B10" s="26" t="s">
        <v>67</v>
      </c>
      <c r="C10" s="16" t="s">
        <v>19</v>
      </c>
      <c r="D10" s="27" t="s">
        <v>25</v>
      </c>
      <c r="E10" s="27" t="s">
        <v>26</v>
      </c>
      <c r="F10" s="27" t="s">
        <v>29</v>
      </c>
      <c r="G10" s="27" t="s">
        <v>22</v>
      </c>
      <c r="H10" s="27" t="s">
        <v>76</v>
      </c>
      <c r="I10" s="28">
        <v>20</v>
      </c>
      <c r="J10" s="29">
        <v>710000000</v>
      </c>
      <c r="K10" s="30" t="s">
        <v>21</v>
      </c>
      <c r="L10" s="31" t="s">
        <v>30</v>
      </c>
      <c r="M10" s="27" t="s">
        <v>50</v>
      </c>
      <c r="N10" s="32" t="s">
        <v>44</v>
      </c>
      <c r="O10" s="31" t="s">
        <v>77</v>
      </c>
      <c r="P10" s="17" t="s">
        <v>78</v>
      </c>
      <c r="Q10" s="27" t="s">
        <v>79</v>
      </c>
      <c r="R10" s="33">
        <v>9507.27</v>
      </c>
      <c r="S10" s="33">
        <v>182888.39</v>
      </c>
      <c r="T10" s="18">
        <f t="shared" si="0"/>
        <v>1738769303.5953002</v>
      </c>
      <c r="U10" s="18">
        <f t="shared" si="1"/>
        <v>1947421620.0267365</v>
      </c>
      <c r="V10" s="17"/>
      <c r="W10" s="17">
        <v>2018</v>
      </c>
      <c r="X10" s="19"/>
    </row>
    <row r="11" spans="1:24" s="34" customFormat="1" ht="140.25" x14ac:dyDescent="0.2">
      <c r="A11" s="13" t="s">
        <v>36</v>
      </c>
      <c r="B11" s="26" t="s">
        <v>68</v>
      </c>
      <c r="C11" s="16" t="s">
        <v>19</v>
      </c>
      <c r="D11" s="27" t="s">
        <v>25</v>
      </c>
      <c r="E11" s="27" t="s">
        <v>26</v>
      </c>
      <c r="F11" s="27" t="s">
        <v>29</v>
      </c>
      <c r="G11" s="27" t="s">
        <v>22</v>
      </c>
      <c r="H11" s="27" t="s">
        <v>76</v>
      </c>
      <c r="I11" s="28">
        <v>20</v>
      </c>
      <c r="J11" s="29">
        <v>710000000</v>
      </c>
      <c r="K11" s="30" t="s">
        <v>21</v>
      </c>
      <c r="L11" s="31" t="s">
        <v>30</v>
      </c>
      <c r="M11" s="27" t="s">
        <v>51</v>
      </c>
      <c r="N11" s="32" t="s">
        <v>44</v>
      </c>
      <c r="O11" s="31" t="s">
        <v>77</v>
      </c>
      <c r="P11" s="17" t="s">
        <v>78</v>
      </c>
      <c r="Q11" s="27" t="s">
        <v>79</v>
      </c>
      <c r="R11" s="33">
        <v>1041.78</v>
      </c>
      <c r="S11" s="33">
        <v>182888.39</v>
      </c>
      <c r="T11" s="18">
        <f t="shared" si="0"/>
        <v>190529466.93420002</v>
      </c>
      <c r="U11" s="18">
        <f t="shared" si="1"/>
        <v>213393002.96630403</v>
      </c>
      <c r="V11" s="17"/>
      <c r="W11" s="17">
        <v>2018</v>
      </c>
      <c r="X11" s="19"/>
    </row>
    <row r="12" spans="1:24" s="34" customFormat="1" ht="140.25" x14ac:dyDescent="0.2">
      <c r="A12" s="13" t="s">
        <v>37</v>
      </c>
      <c r="B12" s="26" t="s">
        <v>69</v>
      </c>
      <c r="C12" s="16" t="s">
        <v>19</v>
      </c>
      <c r="D12" s="27" t="s">
        <v>25</v>
      </c>
      <c r="E12" s="27" t="s">
        <v>26</v>
      </c>
      <c r="F12" s="27" t="s">
        <v>29</v>
      </c>
      <c r="G12" s="27" t="s">
        <v>22</v>
      </c>
      <c r="H12" s="27" t="s">
        <v>76</v>
      </c>
      <c r="I12" s="28">
        <v>20</v>
      </c>
      <c r="J12" s="28">
        <v>710000000</v>
      </c>
      <c r="K12" s="27" t="s">
        <v>21</v>
      </c>
      <c r="L12" s="31" t="s">
        <v>30</v>
      </c>
      <c r="M12" s="27" t="s">
        <v>52</v>
      </c>
      <c r="N12" s="32" t="s">
        <v>44</v>
      </c>
      <c r="O12" s="31" t="s">
        <v>77</v>
      </c>
      <c r="P12" s="17" t="s">
        <v>78</v>
      </c>
      <c r="Q12" s="27" t="s">
        <v>79</v>
      </c>
      <c r="R12" s="33">
        <v>1270.19</v>
      </c>
      <c r="S12" s="33">
        <v>182888.39</v>
      </c>
      <c r="T12" s="18">
        <f t="shared" si="0"/>
        <v>232303004.09410003</v>
      </c>
      <c r="U12" s="18">
        <f t="shared" si="1"/>
        <v>260179364.58539206</v>
      </c>
      <c r="V12" s="17"/>
      <c r="W12" s="17">
        <v>2018</v>
      </c>
      <c r="X12" s="19"/>
    </row>
    <row r="13" spans="1:24" s="34" customFormat="1" ht="140.25" x14ac:dyDescent="0.2">
      <c r="A13" s="13" t="s">
        <v>38</v>
      </c>
      <c r="B13" s="26" t="s">
        <v>70</v>
      </c>
      <c r="C13" s="16" t="s">
        <v>19</v>
      </c>
      <c r="D13" s="27" t="s">
        <v>25</v>
      </c>
      <c r="E13" s="27" t="s">
        <v>26</v>
      </c>
      <c r="F13" s="27" t="s">
        <v>29</v>
      </c>
      <c r="G13" s="27" t="s">
        <v>22</v>
      </c>
      <c r="H13" s="27" t="s">
        <v>76</v>
      </c>
      <c r="I13" s="28">
        <v>20</v>
      </c>
      <c r="J13" s="28">
        <v>710000000</v>
      </c>
      <c r="K13" s="27" t="s">
        <v>21</v>
      </c>
      <c r="L13" s="31" t="s">
        <v>30</v>
      </c>
      <c r="M13" s="27" t="s">
        <v>53</v>
      </c>
      <c r="N13" s="32" t="s">
        <v>44</v>
      </c>
      <c r="O13" s="31" t="s">
        <v>77</v>
      </c>
      <c r="P13" s="17" t="s">
        <v>78</v>
      </c>
      <c r="Q13" s="27" t="s">
        <v>79</v>
      </c>
      <c r="R13" s="33">
        <v>5641.02</v>
      </c>
      <c r="S13" s="33">
        <v>182888.39</v>
      </c>
      <c r="T13" s="18">
        <f t="shared" si="0"/>
        <v>1031677065.7578001</v>
      </c>
      <c r="U13" s="18">
        <f t="shared" si="1"/>
        <v>1155478313.6487362</v>
      </c>
      <c r="V13" s="17"/>
      <c r="W13" s="17">
        <v>2018</v>
      </c>
      <c r="X13" s="19"/>
    </row>
    <row r="14" spans="1:24" s="34" customFormat="1" ht="140.25" x14ac:dyDescent="0.2">
      <c r="A14" s="13" t="s">
        <v>39</v>
      </c>
      <c r="B14" s="26" t="s">
        <v>71</v>
      </c>
      <c r="C14" s="16" t="s">
        <v>19</v>
      </c>
      <c r="D14" s="27" t="s">
        <v>25</v>
      </c>
      <c r="E14" s="27" t="s">
        <v>26</v>
      </c>
      <c r="F14" s="27" t="s">
        <v>29</v>
      </c>
      <c r="G14" s="27" t="s">
        <v>22</v>
      </c>
      <c r="H14" s="27" t="s">
        <v>76</v>
      </c>
      <c r="I14" s="28">
        <v>20</v>
      </c>
      <c r="J14" s="29">
        <v>710000000</v>
      </c>
      <c r="K14" s="30" t="s">
        <v>21</v>
      </c>
      <c r="L14" s="31" t="s">
        <v>30</v>
      </c>
      <c r="M14" s="27" t="s">
        <v>54</v>
      </c>
      <c r="N14" s="32" t="s">
        <v>44</v>
      </c>
      <c r="O14" s="31" t="s">
        <v>77</v>
      </c>
      <c r="P14" s="17" t="s">
        <v>78</v>
      </c>
      <c r="Q14" s="27" t="s">
        <v>79</v>
      </c>
      <c r="R14" s="33">
        <v>3447.73</v>
      </c>
      <c r="S14" s="33">
        <v>182888.39</v>
      </c>
      <c r="T14" s="18">
        <f t="shared" si="0"/>
        <v>630549788.85470009</v>
      </c>
      <c r="U14" s="18">
        <f t="shared" si="1"/>
        <v>706215763.51726413</v>
      </c>
      <c r="V14" s="17"/>
      <c r="W14" s="17">
        <v>2018</v>
      </c>
      <c r="X14" s="19"/>
    </row>
    <row r="15" spans="1:24" s="34" customFormat="1" ht="140.25" x14ac:dyDescent="0.2">
      <c r="A15" s="13" t="s">
        <v>40</v>
      </c>
      <c r="B15" s="26" t="s">
        <v>72</v>
      </c>
      <c r="C15" s="16" t="s">
        <v>19</v>
      </c>
      <c r="D15" s="27" t="s">
        <v>25</v>
      </c>
      <c r="E15" s="27" t="s">
        <v>26</v>
      </c>
      <c r="F15" s="27" t="s">
        <v>29</v>
      </c>
      <c r="G15" s="27" t="s">
        <v>22</v>
      </c>
      <c r="H15" s="27" t="s">
        <v>76</v>
      </c>
      <c r="I15" s="28">
        <v>20</v>
      </c>
      <c r="J15" s="29">
        <v>710000000</v>
      </c>
      <c r="K15" s="30" t="s">
        <v>21</v>
      </c>
      <c r="L15" s="31" t="s">
        <v>30</v>
      </c>
      <c r="M15" s="27" t="s">
        <v>55</v>
      </c>
      <c r="N15" s="32" t="s">
        <v>44</v>
      </c>
      <c r="O15" s="31" t="s">
        <v>77</v>
      </c>
      <c r="P15" s="17" t="s">
        <v>78</v>
      </c>
      <c r="Q15" s="27" t="s">
        <v>79</v>
      </c>
      <c r="R15" s="33">
        <v>11054.42</v>
      </c>
      <c r="S15" s="33">
        <v>182888.39</v>
      </c>
      <c r="T15" s="18">
        <f t="shared" si="0"/>
        <v>2021725076.1838002</v>
      </c>
      <c r="U15" s="18">
        <f t="shared" si="1"/>
        <v>2264332085.3258567</v>
      </c>
      <c r="V15" s="17"/>
      <c r="W15" s="17">
        <v>2018</v>
      </c>
      <c r="X15" s="19"/>
    </row>
    <row r="16" spans="1:24" s="34" customFormat="1" ht="140.25" x14ac:dyDescent="0.2">
      <c r="A16" s="13" t="s">
        <v>41</v>
      </c>
      <c r="B16" s="26" t="s">
        <v>73</v>
      </c>
      <c r="C16" s="16" t="s">
        <v>19</v>
      </c>
      <c r="D16" s="27" t="s">
        <v>25</v>
      </c>
      <c r="E16" s="27" t="s">
        <v>26</v>
      </c>
      <c r="F16" s="27" t="s">
        <v>29</v>
      </c>
      <c r="G16" s="27" t="s">
        <v>22</v>
      </c>
      <c r="H16" s="27" t="s">
        <v>76</v>
      </c>
      <c r="I16" s="28">
        <v>20</v>
      </c>
      <c r="J16" s="29">
        <v>710000000</v>
      </c>
      <c r="K16" s="30" t="s">
        <v>21</v>
      </c>
      <c r="L16" s="31" t="s">
        <v>30</v>
      </c>
      <c r="M16" s="27" t="s">
        <v>56</v>
      </c>
      <c r="N16" s="32" t="s">
        <v>44</v>
      </c>
      <c r="O16" s="31" t="s">
        <v>77</v>
      </c>
      <c r="P16" s="17" t="s">
        <v>78</v>
      </c>
      <c r="Q16" s="27" t="s">
        <v>79</v>
      </c>
      <c r="R16" s="33">
        <v>4227.34</v>
      </c>
      <c r="S16" s="33">
        <v>182888.39</v>
      </c>
      <c r="T16" s="18">
        <f t="shared" si="0"/>
        <v>773131406.58260012</v>
      </c>
      <c r="U16" s="18">
        <f t="shared" si="1"/>
        <v>865907175.37251222</v>
      </c>
      <c r="V16" s="17"/>
      <c r="W16" s="17">
        <v>2018</v>
      </c>
      <c r="X16" s="19"/>
    </row>
    <row r="17" spans="1:24" s="34" customFormat="1" ht="140.25" x14ac:dyDescent="0.2">
      <c r="A17" s="13" t="s">
        <v>42</v>
      </c>
      <c r="B17" s="26" t="s">
        <v>74</v>
      </c>
      <c r="C17" s="16" t="s">
        <v>19</v>
      </c>
      <c r="D17" s="27" t="s">
        <v>25</v>
      </c>
      <c r="E17" s="27" t="s">
        <v>26</v>
      </c>
      <c r="F17" s="27" t="s">
        <v>29</v>
      </c>
      <c r="G17" s="27" t="s">
        <v>22</v>
      </c>
      <c r="H17" s="27" t="s">
        <v>76</v>
      </c>
      <c r="I17" s="28">
        <v>20</v>
      </c>
      <c r="J17" s="29">
        <v>710000000</v>
      </c>
      <c r="K17" s="30" t="s">
        <v>21</v>
      </c>
      <c r="L17" s="31" t="s">
        <v>30</v>
      </c>
      <c r="M17" s="27" t="s">
        <v>57</v>
      </c>
      <c r="N17" s="32" t="s">
        <v>44</v>
      </c>
      <c r="O17" s="31" t="s">
        <v>77</v>
      </c>
      <c r="P17" s="17" t="s">
        <v>78</v>
      </c>
      <c r="Q17" s="27" t="s">
        <v>79</v>
      </c>
      <c r="R17" s="33">
        <v>1097.6300000000001</v>
      </c>
      <c r="S17" s="33">
        <v>182888.39</v>
      </c>
      <c r="T17" s="18">
        <f t="shared" si="0"/>
        <v>200743783.51570004</v>
      </c>
      <c r="U17" s="18">
        <f t="shared" si="1"/>
        <v>224833037.53758407</v>
      </c>
      <c r="V17" s="17"/>
      <c r="W17" s="17">
        <v>2018</v>
      </c>
      <c r="X17" s="19"/>
    </row>
    <row r="18" spans="1:24" s="34" customFormat="1" ht="140.25" x14ac:dyDescent="0.2">
      <c r="A18" s="14" t="s">
        <v>43</v>
      </c>
      <c r="B18" s="26" t="s">
        <v>75</v>
      </c>
      <c r="C18" s="16" t="s">
        <v>19</v>
      </c>
      <c r="D18" s="27" t="s">
        <v>25</v>
      </c>
      <c r="E18" s="27" t="s">
        <v>26</v>
      </c>
      <c r="F18" s="27" t="s">
        <v>29</v>
      </c>
      <c r="G18" s="27" t="s">
        <v>22</v>
      </c>
      <c r="H18" s="27" t="s">
        <v>76</v>
      </c>
      <c r="I18" s="28">
        <v>20</v>
      </c>
      <c r="J18" s="29">
        <v>710000000</v>
      </c>
      <c r="K18" s="30" t="s">
        <v>21</v>
      </c>
      <c r="L18" s="31" t="s">
        <v>30</v>
      </c>
      <c r="M18" s="27" t="s">
        <v>58</v>
      </c>
      <c r="N18" s="35" t="s">
        <v>44</v>
      </c>
      <c r="O18" s="31" t="s">
        <v>77</v>
      </c>
      <c r="P18" s="17" t="s">
        <v>78</v>
      </c>
      <c r="Q18" s="27" t="s">
        <v>79</v>
      </c>
      <c r="R18" s="33">
        <v>75.48</v>
      </c>
      <c r="S18" s="33">
        <v>182888.39</v>
      </c>
      <c r="T18" s="18">
        <f t="shared" si="0"/>
        <v>13804415.677200003</v>
      </c>
      <c r="U18" s="18">
        <f t="shared" si="1"/>
        <v>15460945.558464004</v>
      </c>
      <c r="V18" s="17"/>
      <c r="W18" s="17">
        <v>2018</v>
      </c>
      <c r="X18" s="19"/>
    </row>
    <row r="19" spans="1:24" ht="15.75" x14ac:dyDescent="0.25">
      <c r="A19" s="9"/>
      <c r="B19" s="1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>
        <f>SUM(R5:R18)</f>
        <v>61010.12000000001</v>
      </c>
      <c r="S19" s="20"/>
      <c r="T19" s="21">
        <f>SUM(T5:T18)</f>
        <v>11158042620.5068</v>
      </c>
      <c r="U19" s="21">
        <f>SUM(U5:U18)</f>
        <v>12497007734.967619</v>
      </c>
      <c r="V19" s="20"/>
      <c r="W19" s="20"/>
      <c r="X19" s="20"/>
    </row>
    <row r="25" spans="1:24" ht="22.5" x14ac:dyDescent="0.25">
      <c r="F25" s="8"/>
      <c r="G25" s="8"/>
      <c r="H25" s="8"/>
      <c r="I25" s="8"/>
      <c r="J25" s="8"/>
      <c r="K25" s="8"/>
      <c r="L25" s="7"/>
      <c r="M25" s="7"/>
      <c r="N25" s="7"/>
      <c r="O25" s="7"/>
      <c r="P25" s="8"/>
      <c r="Q25" s="7"/>
      <c r="R25" s="8"/>
      <c r="S25" s="8"/>
      <c r="T25" s="7"/>
      <c r="U25" s="7"/>
      <c r="V25" s="7"/>
      <c r="W25" s="7"/>
      <c r="X25" s="7"/>
    </row>
  </sheetData>
  <mergeCells count="2">
    <mergeCell ref="S1:X1"/>
    <mergeCell ref="A2:X2"/>
  </mergeCells>
  <dataValidations count="2">
    <dataValidation type="whole" allowBlank="1" showInputMessage="1" showErrorMessage="1" sqref="I5:I18">
      <formula1>0</formula1>
      <formula2>100</formula2>
    </dataValidation>
    <dataValidation type="textLength" operator="equal" allowBlank="1" showInputMessage="1" showErrorMessage="1" error="Код КАТО должен содержать 9 символов" sqref="J5:J18">
      <formula1>9</formula1>
    </dataValidation>
  </dataValidations>
  <pageMargins left="0" right="0" top="0" bottom="0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Куралай Д  Мусылманбекова</dc:creator>
  <cp:lastModifiedBy>Нуржан Т Абилдаев</cp:lastModifiedBy>
  <cp:lastPrinted>2018-06-22T09:41:17Z</cp:lastPrinted>
  <dcterms:created xsi:type="dcterms:W3CDTF">2015-11-17T09:21:22Z</dcterms:created>
  <dcterms:modified xsi:type="dcterms:W3CDTF">2018-06-25T06:00:32Z</dcterms:modified>
</cp:coreProperties>
</file>