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2022" sheetId="1" r:id="rId1"/>
  </sheets>
  <calcPr calcId="144525"/>
</workbook>
</file>

<file path=xl/calcChain.xml><?xml version="1.0" encoding="utf-8"?>
<calcChain xmlns="http://schemas.openxmlformats.org/spreadsheetml/2006/main">
  <c r="AU9" i="1" l="1"/>
  <c r="AO9" i="1"/>
  <c r="AK9" i="1"/>
  <c r="AL9" i="1" s="1"/>
  <c r="AG9" i="1"/>
  <c r="AH9" i="1" s="1"/>
  <c r="AV9" i="1" l="1"/>
  <c r="AP9" i="1"/>
  <c r="AW9" i="1" l="1"/>
  <c r="AW10" i="1" s="1"/>
  <c r="AV10" i="1"/>
</calcChain>
</file>

<file path=xl/sharedStrings.xml><?xml version="1.0" encoding="utf-8"?>
<sst xmlns="http://schemas.openxmlformats.org/spreadsheetml/2006/main" count="166" uniqueCount="138">
  <si>
    <t>План долгосрочных закупок товаров, работ и услуг ТОО "КТЖ-Грузовые перевозки" по состоянию на 10 марта 2022 г.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</si>
  <si>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</si>
  <si>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</si>
  <si>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</si>
  <si>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</si>
  <si>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</si>
  <si>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</si>
  <si>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</si>
  <si>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</si>
  <si>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</si>
  <si>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</si>
  <si>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</si>
  <si>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</si>
  <si>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</si>
  <si>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</si>
  <si>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</si>
  <si>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</si>
  <si>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</si>
  <si>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</si>
  <si>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</si>
  <si>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</si>
  <si>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</si>
  <si>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</si>
  <si>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2021</t>
  </si>
  <si>
    <t>2022</t>
  </si>
  <si>
    <t>2023</t>
  </si>
  <si>
    <t>2024</t>
  </si>
  <si>
    <t>2025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</si>
  <si>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</si>
  <si>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</si>
  <si>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</si>
  <si>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</si>
  <si>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Элемент затрат</t>
  </si>
  <si>
    <t>Укрупненная группировка номенклатурных позиций</t>
  </si>
  <si>
    <t>Вид закупки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</si>
  <si>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</si>
  <si>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</si>
  <si>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</si>
  <si>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</si>
  <si>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</si>
  <si>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</si>
  <si>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Сумма, планируемая для закупок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</si>
  <si>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</si>
  <si>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</si>
  <si>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</si>
  <si>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</si>
  <si>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</si>
  <si>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</si>
  <si>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</si>
  <si>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</si>
  <si>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</si>
  <si>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</si>
  <si>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</si>
  <si>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</si>
  <si>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</si>
  <si>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</si>
  <si>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</si>
  <si>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</si>
  <si>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</si>
  <si>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</si>
  <si>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</si>
  <si>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</si>
  <si>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</si>
  <si>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</si>
  <si>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</si>
  <si>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</si>
  <si>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</si>
  <si>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</si>
  <si>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</si>
  <si>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</si>
  <si>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</si>
  <si>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</si>
  <si>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</si>
  <si>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</si>
  <si>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</si>
  <si>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</si>
  <si>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</si>
  <si>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</si>
  <si>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</si>
  <si>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</si>
  <si>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</si>
  <si>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</si>
  <si>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</si>
  <si>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</si>
  <si>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</si>
  <si>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</si>
  <si>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</si>
  <si>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</si>
  <si>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</si>
  <si>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</si>
  <si>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</si>
  <si>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</si>
  <si>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</si>
  <si>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</si>
  <si>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</si>
  <si>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</si>
  <si>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</si>
  <si>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</si>
  <si>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</si>
  <si>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</si>
  <si>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</si>
  <si>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</si>
  <si>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</si>
  <si>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</si>
  <si>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</si>
  <si>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</si>
  <si>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</si>
  <si>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</si>
  <si>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</si>
  <si>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</si>
  <si>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</si>
  <si>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</si>
  <si>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</si>
  <si>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</si>
  <si>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</si>
  <si>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</si>
  <si>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</si>
  <si>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</si>
  <si>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</si>
  <si>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Итого по услугам:</t>
  </si>
  <si>
    <t>ВСЕГО:</t>
  </si>
  <si>
    <t>добавить</t>
  </si>
  <si>
    <t>1 У</t>
  </si>
  <si>
    <t>692010.000.000002</t>
  </si>
  <si>
    <t>Услуги по проведению аудита финансовой отчетности</t>
  </si>
  <si>
    <t>ОИ</t>
  </si>
  <si>
    <t>15-3</t>
  </si>
  <si>
    <t>г.Нур-Султан, ул.Кунаева,6</t>
  </si>
  <si>
    <t>04.2022</t>
  </si>
  <si>
    <t>KZ</t>
  </si>
  <si>
    <t>12.2024</t>
  </si>
  <si>
    <t>услуга</t>
  </si>
  <si>
    <t>С НДС</t>
  </si>
  <si>
    <t>031040001799</t>
  </si>
  <si>
    <t>Қаржылық есептілік аудитін жүргізу жөніндегі қызметтер</t>
  </si>
  <si>
    <t>ОРУ сторон</t>
  </si>
  <si>
    <t>Прочие услуги</t>
  </si>
  <si>
    <t>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</si>
</sst>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₸_-;\-* #,##0.00\ _₸_-;_-* &quot;-&quot;??\ _₸_-;_-@_-"/>
    <numFmt numFmtId="164" formatCode="#,##0.00;[Red]#,##0.00"/>
    <numFmt numFmtId="165" formatCode="_-* #,##0.00_р_._-;\-* #,##0.00_р_._-;_-* &quot;-&quot;??_р_._-;_-@_-"/>
    <numFmt numFmtId="166" formatCode="_-* #,##0.00\ _₽_-;\-* #,##0.00\ _₽_-;_-* &quot;-&quot;??\ _₽_-;_-@_-"/>
    <numFmt numFmtId="167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1" xfId="0" applyBorder="1"/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3" fontId="5" fillId="2" borderId="1" xfId="4" applyFont="1" applyFill="1" applyBorder="1" applyAlignment="1">
      <alignment horizontal="center" vertical="center" wrapText="1"/>
    </xf>
    <xf numFmtId="167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167" fontId="0" fillId="0" borderId="1" xfId="0" applyNumberFormat="1" applyBorder="1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10" xfId="2"/>
    <cellStyle name="Финансовый" xfId="4" builtinId="3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L11"/>
  <sheetViews>
    <sheetView tabSelected="1" zoomScale="50" zoomScaleNormal="50" workbookViewId="0">
      <selection activeCell="E5" sqref="E5:E7"/>
    </sheetView>
  </sheetViews>
  <sheetFormatPr defaultRowHeight="14.5" x14ac:dyDescent="0.35"/>
  <cols>
    <col min="48" max="48" width="13.7265625" bestFit="1" customWidth="1"/>
    <col min="49" max="49" width="15" customWidth="1"/>
  </cols>
  <sheetData>
    <row r="3" spans="1:64" x14ac:dyDescent="0.35">
      <c r="F3" s="1" t="s">
        <v>0</v>
      </c>
    </row>
    <row r="5" spans="1:64" s="2" customFormat="1" ht="25.5" customHeight="1" x14ac:dyDescent="0.35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/>
      <c r="U5" s="16"/>
      <c r="V5" s="16" t="s">
        <v>20</v>
      </c>
      <c r="W5" s="16"/>
      <c r="X5" s="16"/>
      <c r="Y5" s="16" t="s">
        <v>21</v>
      </c>
      <c r="Z5" s="16" t="s">
        <v>22</v>
      </c>
      <c r="AA5" s="17" t="s">
        <v>23</v>
      </c>
      <c r="AB5" s="17"/>
      <c r="AC5" s="17"/>
      <c r="AD5" s="17"/>
      <c r="AE5" s="16" t="s">
        <v>24</v>
      </c>
      <c r="AF5" s="16"/>
      <c r="AG5" s="16"/>
      <c r="AH5" s="16"/>
      <c r="AI5" s="16" t="s">
        <v>25</v>
      </c>
      <c r="AJ5" s="16"/>
      <c r="AK5" s="16"/>
      <c r="AL5" s="16"/>
      <c r="AM5" s="16" t="s">
        <v>26</v>
      </c>
      <c r="AN5" s="16"/>
      <c r="AO5" s="16"/>
      <c r="AP5" s="16"/>
      <c r="AQ5" s="16" t="s">
        <v>27</v>
      </c>
      <c r="AR5" s="16"/>
      <c r="AS5" s="16"/>
      <c r="AT5" s="16"/>
      <c r="AU5" s="16" t="s">
        <v>28</v>
      </c>
      <c r="AV5" s="16"/>
      <c r="AW5" s="16"/>
      <c r="AX5" s="16" t="s">
        <v>29</v>
      </c>
      <c r="AY5" s="16" t="s">
        <v>30</v>
      </c>
      <c r="AZ5" s="16"/>
      <c r="BA5" s="16" t="s">
        <v>31</v>
      </c>
      <c r="BB5" s="16"/>
      <c r="BC5" s="16"/>
      <c r="BD5" s="16"/>
      <c r="BE5" s="16"/>
      <c r="BF5" s="16"/>
      <c r="BG5" s="16"/>
      <c r="BH5" s="16"/>
      <c r="BI5" s="16"/>
      <c r="BJ5" s="16" t="s">
        <v>32</v>
      </c>
      <c r="BK5" s="16" t="s">
        <v>33</v>
      </c>
      <c r="BL5" s="18" t="s">
        <v>34</v>
      </c>
    </row>
    <row r="6" spans="1:64" s="2" customFormat="1" ht="25.5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" t="s">
        <v>35</v>
      </c>
      <c r="T6" s="16" t="s">
        <v>36</v>
      </c>
      <c r="U6" s="16"/>
      <c r="V6" s="16"/>
      <c r="W6" s="16"/>
      <c r="X6" s="16"/>
      <c r="Y6" s="16"/>
      <c r="Z6" s="16"/>
      <c r="AA6" s="17" t="s">
        <v>37</v>
      </c>
      <c r="AB6" s="17" t="s">
        <v>38</v>
      </c>
      <c r="AC6" s="17" t="s">
        <v>39</v>
      </c>
      <c r="AD6" s="17" t="s">
        <v>40</v>
      </c>
      <c r="AE6" s="17" t="s">
        <v>37</v>
      </c>
      <c r="AF6" s="17" t="s">
        <v>38</v>
      </c>
      <c r="AG6" s="17" t="s">
        <v>39</v>
      </c>
      <c r="AH6" s="17" t="s">
        <v>40</v>
      </c>
      <c r="AI6" s="17" t="s">
        <v>37</v>
      </c>
      <c r="AJ6" s="17" t="s">
        <v>38</v>
      </c>
      <c r="AK6" s="17" t="s">
        <v>39</v>
      </c>
      <c r="AL6" s="17" t="s">
        <v>40</v>
      </c>
      <c r="AM6" s="17" t="s">
        <v>37</v>
      </c>
      <c r="AN6" s="17" t="s">
        <v>38</v>
      </c>
      <c r="AO6" s="17" t="s">
        <v>39</v>
      </c>
      <c r="AP6" s="17" t="s">
        <v>40</v>
      </c>
      <c r="AQ6" s="17" t="s">
        <v>37</v>
      </c>
      <c r="AR6" s="17" t="s">
        <v>38</v>
      </c>
      <c r="AS6" s="17" t="s">
        <v>39</v>
      </c>
      <c r="AT6" s="17" t="s">
        <v>40</v>
      </c>
      <c r="AU6" s="16" t="s">
        <v>37</v>
      </c>
      <c r="AV6" s="16" t="s">
        <v>39</v>
      </c>
      <c r="AW6" s="16" t="s">
        <v>41</v>
      </c>
      <c r="AX6" s="16"/>
      <c r="AY6" s="16" t="s">
        <v>42</v>
      </c>
      <c r="AZ6" s="16" t="s">
        <v>43</v>
      </c>
      <c r="BA6" s="16" t="s">
        <v>44</v>
      </c>
      <c r="BB6" s="16"/>
      <c r="BC6" s="16"/>
      <c r="BD6" s="16" t="s">
        <v>45</v>
      </c>
      <c r="BE6" s="16"/>
      <c r="BF6" s="16"/>
      <c r="BG6" s="16" t="s">
        <v>46</v>
      </c>
      <c r="BH6" s="16"/>
      <c r="BI6" s="16"/>
      <c r="BJ6" s="16"/>
      <c r="BK6" s="16"/>
      <c r="BL6" s="18"/>
    </row>
    <row r="7" spans="1:64" s="4" customFormat="1" ht="25.5" customHeight="1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" t="s">
        <v>47</v>
      </c>
      <c r="T7" s="3" t="s">
        <v>48</v>
      </c>
      <c r="U7" s="3" t="s">
        <v>47</v>
      </c>
      <c r="V7" s="3" t="s">
        <v>49</v>
      </c>
      <c r="W7" s="3" t="s">
        <v>50</v>
      </c>
      <c r="X7" s="3" t="s">
        <v>51</v>
      </c>
      <c r="Y7" s="16"/>
      <c r="Z7" s="16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6"/>
      <c r="AV7" s="16"/>
      <c r="AW7" s="16"/>
      <c r="AX7" s="16"/>
      <c r="AY7" s="16"/>
      <c r="AZ7" s="16"/>
      <c r="BA7" s="3" t="s">
        <v>52</v>
      </c>
      <c r="BB7" s="3" t="s">
        <v>53</v>
      </c>
      <c r="BC7" s="3" t="s">
        <v>54</v>
      </c>
      <c r="BD7" s="3" t="s">
        <v>52</v>
      </c>
      <c r="BE7" s="3" t="s">
        <v>53</v>
      </c>
      <c r="BF7" s="3" t="s">
        <v>54</v>
      </c>
      <c r="BG7" s="3" t="s">
        <v>52</v>
      </c>
      <c r="BH7" s="3" t="s">
        <v>53</v>
      </c>
      <c r="BI7" s="3" t="s">
        <v>54</v>
      </c>
      <c r="BJ7" s="16"/>
      <c r="BK7" s="16"/>
      <c r="BL7" s="18"/>
    </row>
    <row r="8" spans="1:64" s="4" customFormat="1" ht="25.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74</v>
      </c>
      <c r="U8" s="3" t="s">
        <v>75</v>
      </c>
      <c r="V8" s="3" t="s">
        <v>76</v>
      </c>
      <c r="W8" s="3" t="s">
        <v>77</v>
      </c>
      <c r="X8" s="3" t="s">
        <v>78</v>
      </c>
      <c r="Y8" s="3" t="s">
        <v>79</v>
      </c>
      <c r="Z8" s="3" t="s">
        <v>80</v>
      </c>
      <c r="AA8" s="3" t="s">
        <v>81</v>
      </c>
      <c r="AB8" s="3" t="s">
        <v>82</v>
      </c>
      <c r="AC8" s="3" t="s">
        <v>83</v>
      </c>
      <c r="AD8" s="3" t="s">
        <v>84</v>
      </c>
      <c r="AE8" s="3" t="s">
        <v>85</v>
      </c>
      <c r="AF8" s="3" t="s">
        <v>86</v>
      </c>
      <c r="AG8" s="3" t="s">
        <v>87</v>
      </c>
      <c r="AH8" s="3" t="s">
        <v>88</v>
      </c>
      <c r="AI8" s="3" t="s">
        <v>89</v>
      </c>
      <c r="AJ8" s="3" t="s">
        <v>90</v>
      </c>
      <c r="AK8" s="3" t="s">
        <v>91</v>
      </c>
      <c r="AL8" s="3" t="s">
        <v>92</v>
      </c>
      <c r="AM8" s="3" t="s">
        <v>93</v>
      </c>
      <c r="AN8" s="3" t="s">
        <v>94</v>
      </c>
      <c r="AO8" s="3" t="s">
        <v>95</v>
      </c>
      <c r="AP8" s="3" t="s">
        <v>96</v>
      </c>
      <c r="AQ8" s="3" t="s">
        <v>97</v>
      </c>
      <c r="AR8" s="3" t="s">
        <v>98</v>
      </c>
      <c r="AS8" s="3" t="s">
        <v>99</v>
      </c>
      <c r="AT8" s="3" t="s">
        <v>100</v>
      </c>
      <c r="AU8" s="3" t="s">
        <v>101</v>
      </c>
      <c r="AV8" s="3" t="s">
        <v>102</v>
      </c>
      <c r="AW8" s="3" t="s">
        <v>103</v>
      </c>
      <c r="AX8" s="3" t="s">
        <v>104</v>
      </c>
      <c r="AY8" s="3" t="s">
        <v>105</v>
      </c>
      <c r="AZ8" s="3" t="s">
        <v>106</v>
      </c>
      <c r="BA8" s="3" t="s">
        <v>107</v>
      </c>
      <c r="BB8" s="3" t="s">
        <v>108</v>
      </c>
      <c r="BC8" s="3" t="s">
        <v>109</v>
      </c>
      <c r="BD8" s="3" t="s">
        <v>110</v>
      </c>
      <c r="BE8" s="3" t="s">
        <v>111</v>
      </c>
      <c r="BF8" s="3" t="s">
        <v>112</v>
      </c>
      <c r="BG8" s="3" t="s">
        <v>113</v>
      </c>
      <c r="BH8" s="3" t="s">
        <v>114</v>
      </c>
      <c r="BI8" s="3" t="s">
        <v>115</v>
      </c>
      <c r="BJ8" s="3" t="s">
        <v>116</v>
      </c>
      <c r="BK8" s="3" t="s">
        <v>117</v>
      </c>
      <c r="BL8" s="3" t="s">
        <v>118</v>
      </c>
    </row>
    <row r="9" spans="1:64" s="14" customFormat="1" ht="117" x14ac:dyDescent="0.35">
      <c r="A9" s="3"/>
      <c r="B9" s="7" t="s">
        <v>121</v>
      </c>
      <c r="C9" s="7"/>
      <c r="D9" s="7" t="s">
        <v>122</v>
      </c>
      <c r="E9" s="7" t="s">
        <v>123</v>
      </c>
      <c r="F9" s="7" t="s">
        <v>124</v>
      </c>
      <c r="G9" s="7" t="s">
        <v>124</v>
      </c>
      <c r="H9" s="7" t="s">
        <v>125</v>
      </c>
      <c r="I9" s="8" t="s">
        <v>126</v>
      </c>
      <c r="J9" s="7"/>
      <c r="K9" s="7">
        <v>100</v>
      </c>
      <c r="L9" s="7">
        <v>710000000</v>
      </c>
      <c r="M9" s="7" t="s">
        <v>127</v>
      </c>
      <c r="N9" s="7" t="s">
        <v>128</v>
      </c>
      <c r="O9" s="7" t="s">
        <v>129</v>
      </c>
      <c r="P9" s="7">
        <v>710000000</v>
      </c>
      <c r="Q9" s="7" t="s">
        <v>127</v>
      </c>
      <c r="R9" s="7"/>
      <c r="S9" s="7" t="s">
        <v>130</v>
      </c>
      <c r="T9" s="7"/>
      <c r="U9" s="7"/>
      <c r="V9" s="9">
        <v>0</v>
      </c>
      <c r="W9" s="9">
        <v>0</v>
      </c>
      <c r="X9" s="9">
        <v>100</v>
      </c>
      <c r="Y9" s="7" t="s">
        <v>131</v>
      </c>
      <c r="Z9" s="7" t="s">
        <v>132</v>
      </c>
      <c r="AA9" s="10">
        <v>0</v>
      </c>
      <c r="AB9" s="10">
        <v>0</v>
      </c>
      <c r="AC9" s="11">
        <v>0</v>
      </c>
      <c r="AD9" s="11">
        <v>0</v>
      </c>
      <c r="AE9" s="12">
        <v>1</v>
      </c>
      <c r="AF9" s="13">
        <v>51400000</v>
      </c>
      <c r="AG9" s="12">
        <f>AE9*AF9</f>
        <v>51400000</v>
      </c>
      <c r="AH9" s="12">
        <f>AG9*1.12</f>
        <v>57568000.000000007</v>
      </c>
      <c r="AI9" s="12">
        <v>1</v>
      </c>
      <c r="AJ9" s="13">
        <v>53600000</v>
      </c>
      <c r="AK9" s="12">
        <f>AI9*AJ9</f>
        <v>53600000</v>
      </c>
      <c r="AL9" s="12">
        <f>AK9*1.12</f>
        <v>60032000.000000007</v>
      </c>
      <c r="AM9" s="12">
        <v>1</v>
      </c>
      <c r="AN9" s="13">
        <v>55900000</v>
      </c>
      <c r="AO9" s="12">
        <f>AM9*AN9</f>
        <v>55900000</v>
      </c>
      <c r="AP9" s="12">
        <f>AO9*1.12</f>
        <v>62608000.000000007</v>
      </c>
      <c r="AQ9" s="13">
        <v>0</v>
      </c>
      <c r="AR9" s="9">
        <v>0</v>
      </c>
      <c r="AS9" s="9">
        <v>0</v>
      </c>
      <c r="AT9" s="9">
        <v>0</v>
      </c>
      <c r="AU9" s="13">
        <f>AE9+AI9+AM9+AQ9</f>
        <v>3</v>
      </c>
      <c r="AV9" s="11">
        <f>AG9+AK9+AO9</f>
        <v>160900000</v>
      </c>
      <c r="AW9" s="11">
        <f>AV9*1.12</f>
        <v>180208000.00000003</v>
      </c>
      <c r="AX9" s="8" t="s">
        <v>133</v>
      </c>
      <c r="AY9" s="8" t="s">
        <v>134</v>
      </c>
      <c r="AZ9" s="8" t="s">
        <v>124</v>
      </c>
      <c r="BA9" s="7"/>
      <c r="BB9" s="7"/>
      <c r="BC9" s="7"/>
      <c r="BD9" s="7"/>
      <c r="BE9" s="7"/>
      <c r="BF9" s="7"/>
      <c r="BG9" s="7"/>
      <c r="BH9" s="7"/>
      <c r="BI9" s="7"/>
      <c r="BJ9" s="7" t="s">
        <v>135</v>
      </c>
      <c r="BK9" s="7" t="s">
        <v>136</v>
      </c>
      <c r="BL9" s="7" t="s">
        <v>137</v>
      </c>
    </row>
    <row r="10" spans="1:64" ht="26" x14ac:dyDescent="0.35">
      <c r="A10" s="3" t="s">
        <v>119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5">
        <f>SUM(AV9)</f>
        <v>160900000</v>
      </c>
      <c r="AW10" s="15">
        <f>SUM(AW9)</f>
        <v>180208000.00000003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x14ac:dyDescent="0.35">
      <c r="A11" s="6" t="s">
        <v>120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</sheetData>
  <mergeCells count="63">
    <mergeCell ref="F5:F7"/>
    <mergeCell ref="A5:A7"/>
    <mergeCell ref="B5:B7"/>
    <mergeCell ref="C5:C7"/>
    <mergeCell ref="D5:D7"/>
    <mergeCell ref="E5:E7"/>
    <mergeCell ref="R5:R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AE5:AH5"/>
    <mergeCell ref="T6:U6"/>
    <mergeCell ref="AA6:AA7"/>
    <mergeCell ref="AB6:AB7"/>
    <mergeCell ref="AC6:AC7"/>
    <mergeCell ref="S5:U5"/>
    <mergeCell ref="V5:X6"/>
    <mergeCell ref="Y5:Y7"/>
    <mergeCell ref="Z5:Z7"/>
    <mergeCell ref="AA5:AD5"/>
    <mergeCell ref="AD6:AD7"/>
    <mergeCell ref="AE6:AE7"/>
    <mergeCell ref="AF6:AF7"/>
    <mergeCell ref="AG6:AG7"/>
    <mergeCell ref="AH6:AH7"/>
    <mergeCell ref="BA5:BI5"/>
    <mergeCell ref="BJ5:BJ7"/>
    <mergeCell ref="BK5:BK7"/>
    <mergeCell ref="BL5:BL7"/>
    <mergeCell ref="BA6:BC6"/>
    <mergeCell ref="BD6:BF6"/>
    <mergeCell ref="BG6:BI6"/>
    <mergeCell ref="AI6:AI7"/>
    <mergeCell ref="AI5:AL5"/>
    <mergeCell ref="AM5:AP5"/>
    <mergeCell ref="AQ5:AT5"/>
    <mergeCell ref="AU5:AW5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Y6:AY7"/>
    <mergeCell ref="AS6:AS7"/>
    <mergeCell ref="AT6:AT7"/>
    <mergeCell ref="AU6:AU7"/>
    <mergeCell ref="AV6:AV7"/>
    <mergeCell ref="AW6:AW7"/>
    <mergeCell ref="AX5:AX7"/>
    <mergeCell ref="AY5:AZ5"/>
    <mergeCell ref="AZ6:A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2022-03-16T09:09:22Z</dcterms:modified>
</cp:coreProperties>
</file>